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ublic\5. Сделки, договоры\14.Прямые контракты\2023\Закуп 2023\№20 Закуп вакцины 4 ЛС\Бұйрық\"/>
    </mc:Choice>
  </mc:AlternateContent>
  <bookViews>
    <workbookView xWindow="0" yWindow="0" windowWidth="28635" windowHeight="11580"/>
  </bookViews>
  <sheets>
    <sheet name="Приложение  к приказу" sheetId="10" r:id="rId1"/>
  </sheets>
  <definedNames>
    <definedName name="_xlnm._FilterDatabase" localSheetId="0" hidden="1">'Приложение  к приказу'!$A$4:$Q$13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0" l="1"/>
  <c r="O7" i="10"/>
  <c r="O8" i="10"/>
  <c r="O9" i="10"/>
  <c r="O10" i="10"/>
  <c r="O11" i="10"/>
  <c r="O12" i="10"/>
  <c r="O13" i="10"/>
  <c r="O5" i="10"/>
  <c r="K8" i="10" l="1"/>
  <c r="K9" i="10"/>
  <c r="K10" i="10"/>
  <c r="K11" i="10"/>
  <c r="K12" i="10"/>
  <c r="K13" i="10"/>
  <c r="J8" i="10"/>
  <c r="J9" i="10"/>
  <c r="J10" i="10"/>
  <c r="J11" i="10"/>
  <c r="J12" i="10"/>
  <c r="J13" i="10"/>
  <c r="K5" i="10" l="1"/>
  <c r="K6" i="10"/>
  <c r="K7" i="10"/>
  <c r="J5" i="10"/>
  <c r="J6" i="10"/>
  <c r="J7" i="10"/>
</calcChain>
</file>

<file path=xl/sharedStrings.xml><?xml version="1.0" encoding="utf-8"?>
<sst xmlns="http://schemas.openxmlformats.org/spreadsheetml/2006/main" count="84" uniqueCount="67">
  <si>
    <t>№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</si>
  <si>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</si>
  <si>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</si>
  <si>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</si>
  <si>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</si>
  <si>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СПП 2023</t>
  </si>
  <si>
    <t>ХПА/Международное непатентованное наименование</t>
  </si>
  <si>
    <t>Медициналық көмек формасы/Форма мед помощи</t>
  </si>
  <si>
    <t>Дәрілік зат формасы/Лекарственная  форма</t>
  </si>
  <si>
    <t>Өлшем бірлігі/Единица измерения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</si>
  <si>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</si>
  <si>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</si>
  <si>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</si>
  <si>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Тіркеу куәлігінің №/№ Регистрационного удостоверения</t>
  </si>
  <si>
    <t>Жеткізу кестесі/График поставки</t>
  </si>
  <si>
    <t>ҚР ДСМ шекті бағасы/Предельная цена МЗ РК</t>
  </si>
  <si>
    <t>Стационар</t>
  </si>
  <si>
    <t>доза</t>
  </si>
  <si>
    <t>Вакцина против клещевого энцефалита, концентрированная, инактивированная</t>
  </si>
  <si>
    <t>культуральная, очищенная, концентрированная, инактивированная для внутримышечного введения, содержит инактивированный антиген вируса клещевого энцефалита, в ампулах или флаконах</t>
  </si>
  <si>
    <t>Вакцина против кори, эпидемического паротита и краснухи</t>
  </si>
  <si>
    <t>лиофилизированная вакцина, которая состоит из живых аттенуированных штаммов вирусов кори, паротита и краснухи. Форма выпуска - флакон по 1 дозе в комплекте с растворителем. Производство по выпуску вакцины сертифицировано ВОЗ</t>
  </si>
  <si>
    <t>Столбнячный анатоксин в комбинации с дифтерийным анатоксином</t>
  </si>
  <si>
    <t>дифтерийно-столбнячный анатоксин очищенный с уменьшенным содержанием антигенов, жидкий, суспензия для инъекций</t>
  </si>
  <si>
    <t>с 1 по 15 июня</t>
  </si>
  <si>
    <t>с 1 по 15 августа</t>
  </si>
  <si>
    <t>АЛО; Стационар</t>
  </si>
  <si>
    <t xml:space="preserve">Баклофен </t>
  </si>
  <si>
    <t>таблетки 10 мг</t>
  </si>
  <si>
    <t>таблетка</t>
  </si>
  <si>
    <t>таблетки 25 мг</t>
  </si>
  <si>
    <t xml:space="preserve">таблетка </t>
  </si>
  <si>
    <t>Гидроксиэтилкрахмал (пентакрахмал)</t>
  </si>
  <si>
    <t>раствор для инфузий 10% 500 мл</t>
  </si>
  <si>
    <t>флакон</t>
  </si>
  <si>
    <t>Иммуноглобулин (для внесосудистого введения) ****</t>
  </si>
  <si>
    <t>раствор для подкожной инъекций 165 мг/мл 10 мл</t>
  </si>
  <si>
    <t>мг</t>
  </si>
  <si>
    <t>раствор для подкожной инъекций 200 мг/мл 40 мл</t>
  </si>
  <si>
    <t>раствор для подкожной инъекций 200 мг/мл 50 мл</t>
  </si>
  <si>
    <t>с 1 по 15 октября</t>
  </si>
  <si>
    <t xml:space="preserve">РК-ЛС-5№025149 </t>
  </si>
  <si>
    <t>РК-ЛС-5№025148</t>
  </si>
  <si>
    <t xml:space="preserve">РК-ЛС-5№018240 </t>
  </si>
  <si>
    <t xml:space="preserve">РК-ЛС-5№018320 </t>
  </si>
  <si>
    <t>РК-ЛС-5№024863</t>
  </si>
  <si>
    <t>РК-БП-5№024271</t>
  </si>
  <si>
    <t>Хайцентра®</t>
  </si>
  <si>
    <t>Кувитру</t>
  </si>
  <si>
    <t>Гамманорм</t>
  </si>
  <si>
    <t>ГЭК- 200 АФ                                (активное  вещество:  Гидроксиэтилкрахмал (пентакрахмал)</t>
  </si>
  <si>
    <t>Баклосан</t>
  </si>
  <si>
    <t>CSL Behring AG, Берн, Швейцария</t>
  </si>
  <si>
    <t>Octapharma АВ, Швеция</t>
  </si>
  <si>
    <t>ТОО «НУР-МАЙ ФАРМАЦИЯ», Республика Казахстан</t>
  </si>
  <si>
    <t>Фармацевтический завод «ПОЛЬФАРМА» АО, Польша</t>
  </si>
  <si>
    <t xml:space="preserve">Баксалта Бельгия Мануфактуринг С.А.,
Бельгия </t>
  </si>
  <si>
    <t>Вакцина против кори, паротита и краснухи живая аттенуированная (лиофилизированная)</t>
  </si>
  <si>
    <t>РК-БП-5№013464</t>
  </si>
  <si>
    <t xml:space="preserve">Serum Institute of India Pvt. Ltd., Индия </t>
  </si>
  <si>
    <t xml:space="preserve">
РК-БП-5№024232</t>
  </si>
  <si>
    <t>Адсорбированный дифтерийно-столбнячный анатоксин очищенный с уменьшенным содержанием антигенов</t>
  </si>
  <si>
    <t>ТикоВак (вакцина против клещевого вирусного энцефалита культуральная инактивированная очищенная сорбированная)</t>
  </si>
  <si>
    <t>Пфайзер Мануфактуринг Бельгия Н.В., Бельгия</t>
  </si>
  <si>
    <t>РК-БП-5№024995</t>
  </si>
  <si>
    <t>«СҚ-Фармация» ЖШС
Басқарма Төрағасының 
2023 жылғы «19» сәуірдегі № 03-02/172 бұйрығына                                    
1 қосымша</t>
  </si>
  <si>
    <t xml:space="preserve">Приложение 1
к приказу Председателя Правления 
ТОО «СК-Фармация»
от «19» апреля 2023 года № 03-02/172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</si>
</sst>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11" fillId="0" borderId="1" xfId="1" applyFont="1" applyFill="1" applyBorder="1" applyAlignment="1"/>
    <xf numFmtId="0" fontId="9" fillId="0" borderId="1" xfId="0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center"/>
    </xf>
    <xf numFmtId="0" fontId="0" fillId="0" borderId="1" xfId="0" applyBorder="1" applyAlignment="1"/>
    <xf numFmtId="0" fontId="11" fillId="0" borderId="1" xfId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164" fontId="2" fillId="2" borderId="3" xfId="2" applyFont="1" applyFill="1" applyBorder="1" applyAlignment="1">
      <alignment horizontal="center" vertical="center" wrapText="1"/>
    </xf>
    <xf numFmtId="164" fontId="2" fillId="2" borderId="4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C7" zoomScaleNormal="100" zoomScaleSheetLayoutView="100" workbookViewId="0">
      <selection activeCell="N5" sqref="N5"/>
    </sheetView>
  </sheetViews>
  <sheetFormatPr defaultRowHeight="15" x14ac:dyDescent="0.25"/>
  <cols>
    <col min="1" max="1" width="3.140625" customWidth="1"/>
    <col min="3" max="3" width="15.7109375" customWidth="1"/>
    <col min="4" max="4" width="18.5703125" customWidth="1"/>
    <col min="5" max="5" width="33.7109375" customWidth="1"/>
    <col min="6" max="6" width="10.42578125" customWidth="1"/>
    <col min="7" max="7" width="14.85546875" customWidth="1"/>
    <col min="8" max="8" width="12.85546875" customWidth="1"/>
    <col min="9" max="9" width="12.5703125" customWidth="1"/>
    <col min="10" max="10" width="15.5703125" customWidth="1"/>
    <col min="11" max="11" width="17.42578125" style="5" customWidth="1"/>
    <col min="12" max="12" width="16.7109375" customWidth="1"/>
    <col min="13" max="13" width="19.42578125" customWidth="1"/>
    <col min="14" max="14" width="17.140625" customWidth="1"/>
    <col min="15" max="15" width="13.28515625" customWidth="1"/>
    <col min="16" max="16" width="13" customWidth="1"/>
    <col min="17" max="18" width="11.85546875" customWidth="1"/>
  </cols>
  <sheetData>
    <row r="1" spans="1:19" ht="7.5" customHeight="1" x14ac:dyDescent="0.25">
      <c r="O1" s="1"/>
      <c r="P1" s="1"/>
      <c r="Q1" s="1"/>
    </row>
    <row r="2" spans="1:19" ht="62.25" customHeight="1" x14ac:dyDescent="0.25">
      <c r="A2" s="34" t="s">
        <v>65</v>
      </c>
      <c r="B2" s="34"/>
      <c r="C2" s="34"/>
      <c r="D2" s="34"/>
      <c r="O2" s="26" t="s">
        <v>66</v>
      </c>
      <c r="P2" s="26"/>
      <c r="Q2" s="26"/>
      <c r="R2" s="26"/>
    </row>
    <row r="3" spans="1:19" ht="50.25" customHeight="1" x14ac:dyDescent="0.25">
      <c r="A3" s="35" t="s">
        <v>0</v>
      </c>
      <c r="B3" s="37" t="s">
        <v>5</v>
      </c>
      <c r="C3" s="37" t="s">
        <v>7</v>
      </c>
      <c r="D3" s="30" t="s">
        <v>6</v>
      </c>
      <c r="E3" s="30" t="s">
        <v>8</v>
      </c>
      <c r="F3" s="39" t="s">
        <v>9</v>
      </c>
      <c r="G3" s="30" t="s">
        <v>15</v>
      </c>
      <c r="H3" s="30" t="s">
        <v>1</v>
      </c>
      <c r="I3" s="41" t="s">
        <v>2</v>
      </c>
      <c r="J3" s="41" t="s">
        <v>3</v>
      </c>
      <c r="K3" s="30" t="s">
        <v>4</v>
      </c>
      <c r="L3" s="30" t="s">
        <v>13</v>
      </c>
      <c r="M3" s="30" t="s">
        <v>10</v>
      </c>
      <c r="N3" s="30" t="s">
        <v>11</v>
      </c>
      <c r="O3" s="32" t="s">
        <v>12</v>
      </c>
      <c r="P3" s="27" t="s">
        <v>14</v>
      </c>
      <c r="Q3" s="28"/>
      <c r="R3" s="29"/>
      <c r="S3" s="6"/>
    </row>
    <row r="4" spans="1:19" ht="39" customHeight="1" x14ac:dyDescent="0.25">
      <c r="A4" s="36"/>
      <c r="B4" s="38"/>
      <c r="C4" s="38"/>
      <c r="D4" s="31"/>
      <c r="E4" s="31"/>
      <c r="F4" s="40"/>
      <c r="G4" s="31"/>
      <c r="H4" s="31"/>
      <c r="I4" s="42"/>
      <c r="J4" s="42"/>
      <c r="K4" s="31"/>
      <c r="L4" s="31"/>
      <c r="M4" s="31"/>
      <c r="N4" s="31"/>
      <c r="O4" s="33"/>
      <c r="P4" s="3" t="s">
        <v>24</v>
      </c>
      <c r="Q4" s="2" t="s">
        <v>25</v>
      </c>
      <c r="R4" s="4" t="s">
        <v>40</v>
      </c>
    </row>
    <row r="5" spans="1:19" ht="123" customHeight="1" x14ac:dyDescent="0.25">
      <c r="A5" s="12">
        <v>1</v>
      </c>
      <c r="B5" s="9">
        <v>230070</v>
      </c>
      <c r="C5" s="7" t="s">
        <v>16</v>
      </c>
      <c r="D5" s="14" t="s">
        <v>18</v>
      </c>
      <c r="E5" s="14" t="s">
        <v>19</v>
      </c>
      <c r="F5" s="9" t="s">
        <v>17</v>
      </c>
      <c r="G5" s="18">
        <v>12157.1</v>
      </c>
      <c r="H5" s="18">
        <v>10941.39</v>
      </c>
      <c r="I5" s="18">
        <v>11306.1</v>
      </c>
      <c r="J5" s="18">
        <f t="shared" ref="J5:J13" si="0">O5*H5</f>
        <v>214670071.79999998</v>
      </c>
      <c r="K5" s="19">
        <f t="shared" ref="K5:K13" si="1">O5*I5</f>
        <v>221825682</v>
      </c>
      <c r="L5" s="13" t="s">
        <v>64</v>
      </c>
      <c r="M5" s="25" t="s">
        <v>62</v>
      </c>
      <c r="N5" s="25" t="s">
        <v>63</v>
      </c>
      <c r="O5" s="20">
        <f>SUM(P5:R5)</f>
        <v>19620</v>
      </c>
      <c r="P5" s="20">
        <v>19420</v>
      </c>
      <c r="Q5" s="20">
        <v>200</v>
      </c>
      <c r="R5" s="21"/>
    </row>
    <row r="6" spans="1:19" ht="83.25" customHeight="1" x14ac:dyDescent="0.25">
      <c r="A6" s="11">
        <v>2</v>
      </c>
      <c r="B6" s="9">
        <v>230071</v>
      </c>
      <c r="C6" s="7" t="s">
        <v>16</v>
      </c>
      <c r="D6" s="14" t="s">
        <v>20</v>
      </c>
      <c r="E6" s="14" t="s">
        <v>21</v>
      </c>
      <c r="F6" s="9" t="s">
        <v>17</v>
      </c>
      <c r="G6" s="18">
        <v>3046</v>
      </c>
      <c r="H6" s="18">
        <v>2741.4</v>
      </c>
      <c r="I6" s="18">
        <v>2832.78</v>
      </c>
      <c r="J6" s="18">
        <f t="shared" si="0"/>
        <v>1566156337.2</v>
      </c>
      <c r="K6" s="19">
        <f t="shared" si="1"/>
        <v>1618361548.4400001</v>
      </c>
      <c r="L6" s="25" t="s">
        <v>58</v>
      </c>
      <c r="M6" s="25" t="s">
        <v>57</v>
      </c>
      <c r="N6" s="25" t="s">
        <v>59</v>
      </c>
      <c r="O6" s="20">
        <f t="shared" ref="O6:O13" si="2">SUM(P6:R6)</f>
        <v>571298</v>
      </c>
      <c r="P6" s="20">
        <v>487248</v>
      </c>
      <c r="Q6" s="20">
        <v>84050</v>
      </c>
      <c r="R6" s="21"/>
    </row>
    <row r="7" spans="1:19" ht="100.5" customHeight="1" x14ac:dyDescent="0.25">
      <c r="A7" s="12">
        <v>3</v>
      </c>
      <c r="B7" s="9">
        <v>231379</v>
      </c>
      <c r="C7" s="7" t="s">
        <v>16</v>
      </c>
      <c r="D7" s="14" t="s">
        <v>22</v>
      </c>
      <c r="E7" s="14" t="s">
        <v>23</v>
      </c>
      <c r="F7" s="9" t="s">
        <v>17</v>
      </c>
      <c r="G7" s="18">
        <v>190.41</v>
      </c>
      <c r="H7" s="18">
        <v>171.36</v>
      </c>
      <c r="I7" s="18">
        <v>177.08</v>
      </c>
      <c r="J7" s="18">
        <f t="shared" si="0"/>
        <v>153102962.88000003</v>
      </c>
      <c r="K7" s="19">
        <f t="shared" si="1"/>
        <v>158213542.64000002</v>
      </c>
      <c r="L7" s="25" t="s">
        <v>60</v>
      </c>
      <c r="M7" s="25" t="s">
        <v>61</v>
      </c>
      <c r="N7" s="25" t="s">
        <v>59</v>
      </c>
      <c r="O7" s="20">
        <f t="shared" si="2"/>
        <v>893458</v>
      </c>
      <c r="P7" s="20">
        <v>588407</v>
      </c>
      <c r="Q7" s="20">
        <v>305051</v>
      </c>
      <c r="R7" s="21"/>
    </row>
    <row r="8" spans="1:19" ht="53.25" customHeight="1" x14ac:dyDescent="0.25">
      <c r="A8" s="11">
        <v>4</v>
      </c>
      <c r="B8" s="10">
        <v>232018</v>
      </c>
      <c r="C8" s="8" t="s">
        <v>26</v>
      </c>
      <c r="D8" s="15" t="s">
        <v>27</v>
      </c>
      <c r="E8" s="8" t="s">
        <v>28</v>
      </c>
      <c r="F8" s="22" t="s">
        <v>29</v>
      </c>
      <c r="G8" s="18">
        <v>30.79</v>
      </c>
      <c r="H8" s="18">
        <v>27.71</v>
      </c>
      <c r="I8" s="18">
        <v>28.63</v>
      </c>
      <c r="J8" s="18">
        <f t="shared" si="0"/>
        <v>472178.4</v>
      </c>
      <c r="K8" s="19">
        <f t="shared" si="1"/>
        <v>487855.2</v>
      </c>
      <c r="L8" s="19" t="s">
        <v>41</v>
      </c>
      <c r="M8" s="24" t="s">
        <v>51</v>
      </c>
      <c r="N8" s="24" t="s">
        <v>55</v>
      </c>
      <c r="O8" s="20">
        <f t="shared" si="2"/>
        <v>17040</v>
      </c>
      <c r="P8" s="23">
        <v>13190</v>
      </c>
      <c r="Q8" s="23">
        <v>2970</v>
      </c>
      <c r="R8" s="23">
        <v>880</v>
      </c>
    </row>
    <row r="9" spans="1:19" ht="60" customHeight="1" x14ac:dyDescent="0.25">
      <c r="A9" s="12">
        <v>5</v>
      </c>
      <c r="B9" s="10">
        <v>232008</v>
      </c>
      <c r="C9" s="8" t="s">
        <v>26</v>
      </c>
      <c r="D9" s="15" t="s">
        <v>27</v>
      </c>
      <c r="E9" s="8" t="s">
        <v>30</v>
      </c>
      <c r="F9" s="22" t="s">
        <v>31</v>
      </c>
      <c r="G9" s="18">
        <v>50.72</v>
      </c>
      <c r="H9" s="18">
        <v>45.64</v>
      </c>
      <c r="I9" s="18">
        <v>47.16</v>
      </c>
      <c r="J9" s="18">
        <f t="shared" si="0"/>
        <v>1560888</v>
      </c>
      <c r="K9" s="19">
        <f t="shared" si="1"/>
        <v>1612871.9999999998</v>
      </c>
      <c r="L9" s="19" t="s">
        <v>42</v>
      </c>
      <c r="M9" s="24" t="s">
        <v>51</v>
      </c>
      <c r="N9" s="24" t="s">
        <v>55</v>
      </c>
      <c r="O9" s="20">
        <f t="shared" si="2"/>
        <v>34200</v>
      </c>
      <c r="P9" s="23">
        <v>21320</v>
      </c>
      <c r="Q9" s="23">
        <v>6730</v>
      </c>
      <c r="R9" s="23">
        <v>6150</v>
      </c>
    </row>
    <row r="10" spans="1:19" ht="83.25" customHeight="1" x14ac:dyDescent="0.25">
      <c r="A10" s="11">
        <v>6</v>
      </c>
      <c r="B10" s="10">
        <v>230118</v>
      </c>
      <c r="C10" s="8" t="s">
        <v>16</v>
      </c>
      <c r="D10" s="16" t="s">
        <v>32</v>
      </c>
      <c r="E10" s="8" t="s">
        <v>33</v>
      </c>
      <c r="F10" s="22" t="s">
        <v>34</v>
      </c>
      <c r="G10" s="18">
        <v>4237.93</v>
      </c>
      <c r="H10" s="18">
        <v>3814.13</v>
      </c>
      <c r="I10" s="18">
        <v>3941.27</v>
      </c>
      <c r="J10" s="18">
        <f t="shared" si="0"/>
        <v>117643025.72</v>
      </c>
      <c r="K10" s="19">
        <f t="shared" si="1"/>
        <v>121564531.88</v>
      </c>
      <c r="L10" s="19" t="s">
        <v>43</v>
      </c>
      <c r="M10" s="24" t="s">
        <v>50</v>
      </c>
      <c r="N10" s="24" t="s">
        <v>54</v>
      </c>
      <c r="O10" s="20">
        <f t="shared" si="2"/>
        <v>30844</v>
      </c>
      <c r="P10" s="23">
        <v>19000</v>
      </c>
      <c r="Q10" s="23">
        <v>6201</v>
      </c>
      <c r="R10" s="23">
        <v>5643</v>
      </c>
    </row>
    <row r="11" spans="1:19" ht="36.75" x14ac:dyDescent="0.25">
      <c r="A11" s="12">
        <v>7</v>
      </c>
      <c r="B11" s="10">
        <v>230403</v>
      </c>
      <c r="C11" s="8" t="s">
        <v>26</v>
      </c>
      <c r="D11" s="17" t="s">
        <v>35</v>
      </c>
      <c r="E11" s="17" t="s">
        <v>36</v>
      </c>
      <c r="F11" s="22" t="s">
        <v>37</v>
      </c>
      <c r="G11" s="18">
        <v>29.79</v>
      </c>
      <c r="H11" s="18">
        <v>26.81</v>
      </c>
      <c r="I11" s="18">
        <v>27.7</v>
      </c>
      <c r="J11" s="18">
        <f t="shared" si="0"/>
        <v>300045830.83999997</v>
      </c>
      <c r="K11" s="19">
        <f t="shared" si="1"/>
        <v>310006322.80000001</v>
      </c>
      <c r="L11" s="19" t="s">
        <v>44</v>
      </c>
      <c r="M11" s="19" t="s">
        <v>49</v>
      </c>
      <c r="N11" s="24" t="s">
        <v>53</v>
      </c>
      <c r="O11" s="20">
        <f t="shared" si="2"/>
        <v>11191564</v>
      </c>
      <c r="P11" s="23">
        <v>8972132</v>
      </c>
      <c r="Q11" s="23">
        <v>1614716</v>
      </c>
      <c r="R11" s="23">
        <v>604716</v>
      </c>
    </row>
    <row r="12" spans="1:19" ht="51.75" x14ac:dyDescent="0.25">
      <c r="A12" s="11">
        <v>8</v>
      </c>
      <c r="B12" s="10">
        <v>232033</v>
      </c>
      <c r="C12" s="8" t="s">
        <v>26</v>
      </c>
      <c r="D12" s="16" t="s">
        <v>35</v>
      </c>
      <c r="E12" s="17" t="s">
        <v>38</v>
      </c>
      <c r="F12" s="22" t="s">
        <v>37</v>
      </c>
      <c r="G12" s="18">
        <v>29.79</v>
      </c>
      <c r="H12" s="18">
        <v>26.81</v>
      </c>
      <c r="I12" s="18">
        <v>27.7</v>
      </c>
      <c r="J12" s="18">
        <f t="shared" si="0"/>
        <v>4504080</v>
      </c>
      <c r="K12" s="19">
        <f t="shared" si="1"/>
        <v>4653600</v>
      </c>
      <c r="L12" s="19" t="s">
        <v>45</v>
      </c>
      <c r="M12" s="19" t="s">
        <v>48</v>
      </c>
      <c r="N12" s="24" t="s">
        <v>56</v>
      </c>
      <c r="O12" s="20">
        <f t="shared" si="2"/>
        <v>168000</v>
      </c>
      <c r="P12" s="23">
        <v>88000</v>
      </c>
      <c r="Q12" s="23">
        <v>40000</v>
      </c>
      <c r="R12" s="23">
        <v>40000</v>
      </c>
    </row>
    <row r="13" spans="1:19" ht="54" customHeight="1" x14ac:dyDescent="0.25">
      <c r="A13" s="12">
        <v>9</v>
      </c>
      <c r="B13" s="10">
        <v>232019</v>
      </c>
      <c r="C13" s="8" t="s">
        <v>26</v>
      </c>
      <c r="D13" s="16" t="s">
        <v>35</v>
      </c>
      <c r="E13" s="17" t="s">
        <v>39</v>
      </c>
      <c r="F13" s="22" t="s">
        <v>37</v>
      </c>
      <c r="G13" s="18">
        <v>29.79</v>
      </c>
      <c r="H13" s="18">
        <v>26.81</v>
      </c>
      <c r="I13" s="18">
        <v>27.7</v>
      </c>
      <c r="J13" s="18">
        <f t="shared" si="0"/>
        <v>9651600</v>
      </c>
      <c r="K13" s="19">
        <f t="shared" si="1"/>
        <v>9972000</v>
      </c>
      <c r="L13" s="19" t="s">
        <v>46</v>
      </c>
      <c r="M13" s="19" t="s">
        <v>47</v>
      </c>
      <c r="N13" s="24" t="s">
        <v>52</v>
      </c>
      <c r="O13" s="20">
        <f t="shared" si="2"/>
        <v>360000</v>
      </c>
      <c r="P13" s="23">
        <v>360000</v>
      </c>
      <c r="Q13" s="23"/>
      <c r="R13" s="23"/>
    </row>
  </sheetData>
  <autoFilter ref="A4:Q13"/>
  <mergeCells count="18">
    <mergeCell ref="E3:E4"/>
    <mergeCell ref="F3:F4"/>
    <mergeCell ref="G3:G4"/>
    <mergeCell ref="I3:I4"/>
    <mergeCell ref="K3:K4"/>
    <mergeCell ref="H3:H4"/>
    <mergeCell ref="J3:J4"/>
    <mergeCell ref="A2:D2"/>
    <mergeCell ref="A3:A4"/>
    <mergeCell ref="B3:B4"/>
    <mergeCell ref="C3:C4"/>
    <mergeCell ref="D3:D4"/>
    <mergeCell ref="O2:R2"/>
    <mergeCell ref="P3:R3"/>
    <mergeCell ref="L3:L4"/>
    <mergeCell ref="M3:M4"/>
    <mergeCell ref="N3:N4"/>
    <mergeCell ref="O3:O4"/>
  </mergeCells>
  <pageMargins left="0.25" right="0.25" top="0.75" bottom="0.75" header="0.3" footer="0.3"/>
  <pageSetup paperSize="9" scale="5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 к приказу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Кенжебулатова Айнара Кайратовна</dc:creator>
  <cp:lastModifiedBy>Балабай Абай Асхатұлы</cp:lastModifiedBy>
  <cp:lastPrinted>2023-04-18T13:30:59Z</cp:lastPrinted>
  <dcterms:created xsi:type="dcterms:W3CDTF">2022-08-16T12:14:35Z</dcterms:created>
  <dcterms:modified xsi:type="dcterms:W3CDTF">2023-04-19T14:07:42Z</dcterms:modified>
</cp:coreProperties>
</file>